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emant.sharepoint.com/sites/bhx_connect/Marketing/MARKETING DEPARTMENT/"/>
    </mc:Choice>
  </mc:AlternateContent>
  <xr:revisionPtr revIDLastSave="145" documentId="8_{AA61D0F4-FA84-4DBB-9CCD-026DB6125526}" xr6:coauthVersionLast="47" xr6:coauthVersionMax="47" xr10:uidLastSave="{4D4F4431-E830-4ADB-BC14-0B0B3A1717F3}"/>
  <bookViews>
    <workbookView xWindow="-108" yWindow="-108" windowWidth="23256" windowHeight="12576" xr2:uid="{188AF609-41CB-40CD-AFD6-CF917BC309ED}"/>
  </bookViews>
  <sheets>
    <sheet name="Consumables ord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2" l="1"/>
  <c r="M56" i="2"/>
  <c r="M55" i="2"/>
  <c r="M54" i="2"/>
  <c r="M27" i="2"/>
  <c r="M63" i="2"/>
  <c r="M62" i="2"/>
  <c r="M61" i="2"/>
  <c r="M53" i="2"/>
  <c r="M52" i="2"/>
  <c r="M51" i="2"/>
  <c r="M50" i="2"/>
  <c r="M49" i="2"/>
  <c r="M48" i="2"/>
  <c r="M47" i="2"/>
  <c r="M46" i="2"/>
  <c r="M45" i="2"/>
  <c r="M44" i="2"/>
  <c r="M40" i="2"/>
  <c r="M39" i="2"/>
  <c r="M38" i="2"/>
  <c r="M34" i="2"/>
  <c r="M30" i="2"/>
  <c r="M29" i="2"/>
  <c r="M28" i="2"/>
  <c r="M26" i="2"/>
  <c r="M25" i="2"/>
  <c r="M21" i="2"/>
  <c r="M20" i="2"/>
  <c r="M65" i="2" l="1"/>
  <c r="M66" i="2" s="1"/>
  <c r="M67" i="2" l="1"/>
  <c r="M68" i="2" s="1"/>
</calcChain>
</file>

<file path=xl/sharedStrings.xml><?xml version="1.0" encoding="utf-8"?>
<sst xmlns="http://schemas.openxmlformats.org/spreadsheetml/2006/main" count="81" uniqueCount="55">
  <si>
    <t>Audiometry</t>
  </si>
  <si>
    <t>Product Code</t>
  </si>
  <si>
    <t>Product Name</t>
  </si>
  <si>
    <t>Total</t>
  </si>
  <si>
    <t>Qty</t>
  </si>
  <si>
    <t>Ear Cushion Cover (Suitable for Audiocups) QTY 100</t>
  </si>
  <si>
    <t>Ear Cushion Cover (Suitable for Standard Headset) QTY 500</t>
  </si>
  <si>
    <t>Spirometry</t>
  </si>
  <si>
    <t>Optec Headrest Tissues (10)</t>
  </si>
  <si>
    <t>PERA-SAFE-1171010 (81g)</t>
  </si>
  <si>
    <t>Sub Total</t>
  </si>
  <si>
    <t>VAT</t>
  </si>
  <si>
    <t>e.g. On Account and Purchase order is 485612</t>
  </si>
  <si>
    <t xml:space="preserve">General </t>
  </si>
  <si>
    <t>Delivery</t>
  </si>
  <si>
    <t>Spirolab Printer Rolls</t>
  </si>
  <si>
    <t>Microlab Printer Rolls</t>
  </si>
  <si>
    <t>Printer Paper Supplies</t>
  </si>
  <si>
    <t>CA850 Printer Paper (250 Sheets)</t>
  </si>
  <si>
    <t>One Way Mouthpieces (Box 500)</t>
  </si>
  <si>
    <t>One Way Mouthpieces (Box 200)</t>
  </si>
  <si>
    <t>Clinell Universal Wipes 200 Pack</t>
  </si>
  <si>
    <t>Clinell Hand Sanitiser 250ML Pump Action</t>
  </si>
  <si>
    <t>Clinell Hand Sanitiser 500ML Pump Action</t>
  </si>
  <si>
    <t>Contact name</t>
  </si>
  <si>
    <t>Company name</t>
  </si>
  <si>
    <t>Delivery address</t>
  </si>
  <si>
    <t>Billing address (if different)</t>
  </si>
  <si>
    <t>Please determine payment type &amp; P.O details if required</t>
  </si>
  <si>
    <t>Email address</t>
  </si>
  <si>
    <t>Cost</t>
  </si>
  <si>
    <t>Tork Couch Roll 48CM Blue 56M</t>
  </si>
  <si>
    <t>BP measurements</t>
  </si>
  <si>
    <t>Vision screening</t>
  </si>
  <si>
    <t>OMRON M6 Comfort Digital BP monitor</t>
  </si>
  <si>
    <t>Bacterial Viral Filter mouthpieces for spirometers (Box 50)</t>
  </si>
  <si>
    <t>Single Use BP cuff barriers (adult - quantity 50)</t>
  </si>
  <si>
    <t>Single Use BP cuff barriers (adult large - quantity 50)</t>
  </si>
  <si>
    <t>Promed nitrile gloves - small</t>
  </si>
  <si>
    <t>Promed nitrile gloves - medium</t>
  </si>
  <si>
    <t>Promed nitrile gloves - large</t>
  </si>
  <si>
    <t>Promed nitrile gloves - extra large</t>
  </si>
  <si>
    <t xml:space="preserve">MIR Disposable turbines/mouthpieces x 60 </t>
  </si>
  <si>
    <t>Bacterial Viral Filter mouthpieces for spirometers (Box 100)</t>
  </si>
  <si>
    <r>
      <rPr>
        <sz val="14"/>
        <color rgb="FF56327D"/>
        <rFont val="Century Gothic"/>
        <family val="2"/>
      </rPr>
      <t>Delivery information</t>
    </r>
    <r>
      <rPr>
        <sz val="11"/>
        <color rgb="FF454347"/>
        <rFont val="Century Gothic"/>
        <family val="2"/>
      </rPr>
      <t xml:space="preserve">
An order confirmation will be sent same day for all orders received before 
15:00 with the best available pricing. Most orders are dispatched within one 
working day. Amplivox will advise if there is a delay with alternative solutions.</t>
    </r>
  </si>
  <si>
    <r>
      <t xml:space="preserve">Hygiene consumables </t>
    </r>
    <r>
      <rPr>
        <b/>
        <sz val="24"/>
        <color rgb="FF56327D"/>
        <rFont val="Century Gothic"/>
        <family val="2"/>
      </rPr>
      <t>order form</t>
    </r>
    <r>
      <rPr>
        <sz val="24"/>
        <color rgb="FF56327D"/>
        <rFont val="Century Gothic"/>
        <family val="2"/>
      </rPr>
      <t xml:space="preserve"> </t>
    </r>
  </si>
  <si>
    <t>Clinical 30L Waste Sacks Yellow (10X50)</t>
  </si>
  <si>
    <t>Type II 3ply surgical face mask pack of 50</t>
  </si>
  <si>
    <t>www.amplivox.com  | + 44 (0)1865 880 846  |  hello@amplivox.com</t>
  </si>
  <si>
    <t xml:space="preserve">Amplivox Ltd, 3800 Parkside, Solihull Parkway, Birmingham Business Park,  
Birmingham, West Midlands, B37 7YG, United Kingdom
</t>
  </si>
  <si>
    <r>
      <rPr>
        <sz val="14"/>
        <color rgb="FF56327D"/>
        <rFont val="Century Gothic"/>
        <family val="2"/>
      </rPr>
      <t>Place an order</t>
    </r>
    <r>
      <rPr>
        <sz val="11"/>
        <color theme="1"/>
        <rFont val="Century Gothic"/>
        <family val="2"/>
      </rPr>
      <t xml:space="preserve">
To place an order, please email the completed form to</t>
    </r>
    <r>
      <rPr>
        <b/>
        <sz val="11"/>
        <color rgb="FF56327D"/>
        <rFont val="Century Gothic"/>
        <family val="2"/>
      </rPr>
      <t xml:space="preserve">: </t>
    </r>
    <r>
      <rPr>
        <sz val="11"/>
        <color rgb="FF56327D"/>
        <rFont val="Century Gothic"/>
        <family val="2"/>
      </rPr>
      <t>accounts@amplivox.com</t>
    </r>
    <r>
      <rPr>
        <sz val="11"/>
        <color theme="1"/>
        <rFont val="Century Gothic"/>
        <family val="2"/>
      </rPr>
      <t xml:space="preserve">
</t>
    </r>
  </si>
  <si>
    <t>Safety goggles 1pc</t>
  </si>
  <si>
    <t>Disposable apron (Box 100)</t>
  </si>
  <si>
    <t>Disposable shoe covers (Box 100)</t>
  </si>
  <si>
    <t>Disposable head covers (Box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</si>
</sst>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54347"/>
      <name val="Calibri"/>
      <family val="2"/>
      <scheme val="minor"/>
    </font>
    <font>
      <sz val="11"/>
      <color rgb="FF454347"/>
      <name val="Calibri"/>
      <family val="2"/>
      <scheme val="minor"/>
    </font>
    <font>
      <sz val="11"/>
      <color theme="1"/>
      <name val="Century Gothic"/>
      <family val="2"/>
    </font>
    <font>
      <sz val="24"/>
      <color rgb="FF56327D"/>
      <name val="Century Gothic"/>
      <family val="2"/>
    </font>
    <font>
      <sz val="24"/>
      <color rgb="FF7030A0"/>
      <name val="Century Gothic"/>
      <family val="2"/>
    </font>
    <font>
      <u/>
      <sz val="11"/>
      <color theme="10"/>
      <name val="Century Gothic"/>
      <family val="2"/>
    </font>
    <font>
      <b/>
      <sz val="11"/>
      <color rgb="FF454347"/>
      <name val="Century Gothic"/>
      <family val="2"/>
    </font>
    <font>
      <i/>
      <sz val="11"/>
      <color theme="1"/>
      <name val="Century Gothic"/>
      <family val="2"/>
    </font>
    <font>
      <sz val="11"/>
      <color rgb="FF9D9D9C"/>
      <name val="Century Gothic"/>
      <family val="2"/>
    </font>
    <font>
      <sz val="11"/>
      <color rgb="FF454347"/>
      <name val="Century Gothic"/>
      <family val="2"/>
    </font>
    <font>
      <sz val="14"/>
      <color rgb="FF56327D"/>
      <name val="Century Gothic"/>
      <family val="2"/>
    </font>
    <font>
      <b/>
      <sz val="16"/>
      <color theme="1"/>
      <name val="Century Gothic"/>
      <family val="2"/>
    </font>
    <font>
      <sz val="14"/>
      <color rgb="FF7030A0"/>
      <name val="Century Gothic"/>
      <family val="2"/>
    </font>
    <font>
      <b/>
      <sz val="11"/>
      <color rgb="FF56327D"/>
      <name val="Century Gothic"/>
      <family val="2"/>
    </font>
    <font>
      <u/>
      <sz val="11"/>
      <color rgb="FF56327D"/>
      <name val="Century Gothic"/>
      <family val="2"/>
    </font>
    <font>
      <b/>
      <sz val="11"/>
      <color theme="1"/>
      <name val="Century Gothic"/>
      <family val="2"/>
    </font>
    <font>
      <b/>
      <sz val="24"/>
      <color rgb="FF56327D"/>
      <name val="Century Gothic"/>
      <family val="2"/>
    </font>
    <font>
      <sz val="10"/>
      <color theme="1"/>
      <name val="Century Gothic"/>
      <family val="2"/>
    </font>
    <font>
      <sz val="11"/>
      <color rgb="FF56327D"/>
      <name val="Century Gothic"/>
      <family val="2"/>
    </font>
    <font>
      <b/>
      <sz val="10"/>
      <color rgb="FF56327D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454347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454347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7" xfId="0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3" borderId="0" xfId="0" applyFill="1"/>
    <xf numFmtId="164" fontId="3" fillId="2" borderId="16" xfId="0" applyNumberFormat="1" applyFont="1" applyFill="1" applyBorder="1" applyAlignment="1" applyProtection="1">
      <alignment horizontal="left"/>
    </xf>
    <xf numFmtId="0" fontId="3" fillId="2" borderId="16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0" xfId="0" applyFont="1" applyFill="1" applyBorder="1" applyProtection="1"/>
    <xf numFmtId="0" fontId="7" fillId="2" borderId="0" xfId="1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44" fontId="4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  <protection locked="0"/>
    </xf>
    <xf numFmtId="44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44" fontId="4" fillId="2" borderId="0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</xf>
    <xf numFmtId="164" fontId="11" fillId="2" borderId="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/>
    <xf numFmtId="0" fontId="4" fillId="2" borderId="0" xfId="0" applyFont="1" applyFill="1" applyBorder="1" applyProtection="1">
      <protection locked="0"/>
    </xf>
    <xf numFmtId="0" fontId="11" fillId="2" borderId="3" xfId="0" applyFont="1" applyFill="1" applyBorder="1" applyProtection="1"/>
    <xf numFmtId="0" fontId="11" fillId="2" borderId="5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>
      <protection locked="0"/>
    </xf>
    <xf numFmtId="0" fontId="4" fillId="2" borderId="9" xfId="0" applyFont="1" applyFill="1" applyBorder="1" applyProtection="1">
      <protection locked="0"/>
    </xf>
    <xf numFmtId="0" fontId="16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Protection="1">
      <protection locked="0"/>
    </xf>
    <xf numFmtId="44" fontId="17" fillId="2" borderId="10" xfId="0" applyNumberFormat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 vertical="center" wrapText="1"/>
    </xf>
    <xf numFmtId="0" fontId="0" fillId="0" borderId="0" xfId="0" applyFill="1"/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/>
    <xf numFmtId="0" fontId="8" fillId="2" borderId="1" xfId="0" applyFont="1" applyFill="1" applyBorder="1" applyAlignment="1" applyProtection="1"/>
    <xf numFmtId="0" fontId="8" fillId="2" borderId="1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1" fillId="2" borderId="3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left" vertical="center" wrapText="1"/>
    </xf>
    <xf numFmtId="0" fontId="19" fillId="2" borderId="0" xfId="1" applyFont="1" applyFill="1" applyBorder="1" applyAlignment="1" applyProtection="1">
      <alignment horizontal="right" vertical="top" wrapText="1"/>
    </xf>
    <xf numFmtId="0" fontId="21" fillId="2" borderId="0" xfId="1" applyFont="1" applyFill="1" applyBorder="1" applyAlignment="1" applyProtection="1">
      <alignment horizontal="right" vertical="center" wrapText="1"/>
    </xf>
    <xf numFmtId="0" fontId="19" fillId="2" borderId="0" xfId="1" applyFont="1" applyFill="1" applyBorder="1" applyAlignment="1" applyProtection="1">
      <alignment horizontal="right" vertical="center" wrapText="1"/>
    </xf>
    <xf numFmtId="0" fontId="7" fillId="2" borderId="1" xfId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6327D"/>
      <color rgb="FF454347"/>
      <color rgb="FFC6C6C6"/>
      <color rgb="FF9D9D9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318137</xdr:colOff>
      <xdr:row>4</xdr:row>
      <xdr:rowOff>149617</xdr:rowOff>
    </xdr:from>
    <xdr:to>
      <xdr:col>13</xdr:col>
      <xdr:colOff>10885</xdr:colOff>
      <xdr:row>7</xdr:row>
      <xdr:rowOff>88444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44A5BD-2147-4ECA-8AB4-3BF64C588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15623" y="889846"/>
          <a:ext cx="1532434" cy="493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F1B98-591E-42A9-B293-71DF13A4CB4B}">
  <dimension ref="B1:N202"/>
  <sheetViews>
    <sheetView tabSelected="1" topLeftCell="A37" zoomScale="90" zoomScaleNormal="90" workbookViewId="0">
      <selection activeCell="T64" sqref="T64"/>
    </sheetView>
  </sheetViews>
  <sheetFormatPr defaultColWidth="8.88671875" defaultRowHeight="14.4" x14ac:dyDescent="0.3"/>
  <cols>
    <col min="1" max="1" width="8.88671875" style="10"/>
    <col min="2" max="2" width="8.88671875" style="54"/>
    <col min="3" max="9" width="8.88671875" style="10"/>
    <col min="10" max="10" width="35.33203125" style="10" customWidth="1"/>
    <col min="11" max="11" width="9.109375" style="10" bestFit="1" customWidth="1"/>
    <col min="12" max="16384" width="8.88671875" style="10"/>
  </cols>
  <sheetData>
    <row r="1" spans="2:14" x14ac:dyDescent="0.3">
      <c r="B1" s="10"/>
    </row>
    <row r="2" spans="2:14" x14ac:dyDescent="0.3">
      <c r="B2" s="13"/>
      <c r="C2" s="66" t="s">
        <v>45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8"/>
    </row>
    <row r="3" spans="2:14" x14ac:dyDescent="0.3">
      <c r="B3" s="14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1"/>
    </row>
    <row r="4" spans="2:14" x14ac:dyDescent="0.3">
      <c r="B4" s="14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1"/>
    </row>
    <row r="5" spans="2:14" x14ac:dyDescent="0.3">
      <c r="B5" s="14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1"/>
    </row>
    <row r="6" spans="2:14" x14ac:dyDescent="0.3">
      <c r="B6" s="1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"/>
    </row>
    <row r="7" spans="2:14" x14ac:dyDescent="0.3">
      <c r="B7" s="14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"/>
    </row>
    <row r="8" spans="2:14" ht="16.649999999999999" customHeight="1" x14ac:dyDescent="0.5">
      <c r="B8" s="1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"/>
    </row>
    <row r="9" spans="2:14" x14ac:dyDescent="0.3">
      <c r="B9" s="14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"/>
    </row>
    <row r="10" spans="2:14" x14ac:dyDescent="0.3">
      <c r="B10" s="14"/>
      <c r="C10" s="59" t="s">
        <v>25</v>
      </c>
      <c r="D10" s="59"/>
      <c r="E10" s="59"/>
      <c r="F10" s="59"/>
      <c r="G10" s="70"/>
      <c r="H10" s="70"/>
      <c r="I10" s="70"/>
      <c r="J10" s="70"/>
      <c r="K10" s="70"/>
      <c r="L10" s="70"/>
      <c r="M10" s="70"/>
      <c r="N10" s="1"/>
    </row>
    <row r="11" spans="2:14" x14ac:dyDescent="0.3">
      <c r="B11" s="14"/>
      <c r="C11" s="59" t="s">
        <v>24</v>
      </c>
      <c r="D11" s="59"/>
      <c r="E11" s="59"/>
      <c r="F11" s="59"/>
      <c r="G11" s="70"/>
      <c r="H11" s="70"/>
      <c r="I11" s="70"/>
      <c r="J11" s="70"/>
      <c r="K11" s="70"/>
      <c r="L11" s="70"/>
      <c r="M11" s="70"/>
      <c r="N11" s="1"/>
    </row>
    <row r="12" spans="2:14" x14ac:dyDescent="0.3">
      <c r="B12" s="14"/>
      <c r="C12" s="59" t="s">
        <v>29</v>
      </c>
      <c r="D12" s="59"/>
      <c r="E12" s="59"/>
      <c r="F12" s="59"/>
      <c r="G12" s="75"/>
      <c r="H12" s="70"/>
      <c r="I12" s="70"/>
      <c r="J12" s="70"/>
      <c r="K12" s="70"/>
      <c r="L12" s="70"/>
      <c r="M12" s="70"/>
      <c r="N12" s="1"/>
    </row>
    <row r="13" spans="2:14" x14ac:dyDescent="0.3">
      <c r="B13" s="14"/>
      <c r="C13" s="59" t="s">
        <v>26</v>
      </c>
      <c r="D13" s="59"/>
      <c r="E13" s="59"/>
      <c r="F13" s="59"/>
      <c r="G13" s="76"/>
      <c r="H13" s="76"/>
      <c r="I13" s="76"/>
      <c r="J13" s="76"/>
      <c r="K13" s="76"/>
      <c r="L13" s="76"/>
      <c r="M13" s="76"/>
      <c r="N13" s="1"/>
    </row>
    <row r="14" spans="2:14" x14ac:dyDescent="0.3">
      <c r="B14" s="14"/>
      <c r="C14" s="59" t="s">
        <v>27</v>
      </c>
      <c r="D14" s="59"/>
      <c r="E14" s="59"/>
      <c r="F14" s="59"/>
      <c r="G14" s="76"/>
      <c r="H14" s="76"/>
      <c r="I14" s="76"/>
      <c r="J14" s="76"/>
      <c r="K14" s="76"/>
      <c r="L14" s="76"/>
      <c r="M14" s="76"/>
      <c r="N14" s="1"/>
    </row>
    <row r="15" spans="2:14" x14ac:dyDescent="0.3">
      <c r="B15" s="14"/>
      <c r="C15" s="77" t="s">
        <v>28</v>
      </c>
      <c r="D15" s="77"/>
      <c r="E15" s="77"/>
      <c r="F15" s="77"/>
      <c r="G15" s="78" t="s">
        <v>12</v>
      </c>
      <c r="H15" s="79"/>
      <c r="I15" s="79"/>
      <c r="J15" s="79"/>
      <c r="K15" s="79"/>
      <c r="L15" s="79"/>
      <c r="M15" s="79"/>
      <c r="N15" s="1"/>
    </row>
    <row r="16" spans="2:14" x14ac:dyDescent="0.3">
      <c r="B16" s="14"/>
      <c r="C16" s="77"/>
      <c r="D16" s="77"/>
      <c r="E16" s="77"/>
      <c r="F16" s="77"/>
      <c r="G16" s="79"/>
      <c r="H16" s="79"/>
      <c r="I16" s="79"/>
      <c r="J16" s="79"/>
      <c r="K16" s="79"/>
      <c r="L16" s="79"/>
      <c r="M16" s="79"/>
      <c r="N16" s="1"/>
    </row>
    <row r="17" spans="2:14" x14ac:dyDescent="0.3">
      <c r="B17" s="14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"/>
    </row>
    <row r="18" spans="2:14" ht="21.75" customHeight="1" x14ac:dyDescent="0.3">
      <c r="B18" s="14"/>
      <c r="C18" s="47" t="s">
        <v>0</v>
      </c>
      <c r="D18" s="50"/>
      <c r="E18" s="20"/>
      <c r="F18" s="20"/>
      <c r="G18" s="20"/>
      <c r="H18" s="20"/>
      <c r="I18" s="20"/>
      <c r="J18" s="20"/>
      <c r="K18" s="21"/>
      <c r="L18" s="22"/>
      <c r="M18" s="23"/>
      <c r="N18" s="1"/>
    </row>
    <row r="19" spans="2:14" x14ac:dyDescent="0.3">
      <c r="B19" s="14"/>
      <c r="C19" s="60" t="s">
        <v>1</v>
      </c>
      <c r="D19" s="60"/>
      <c r="E19" s="59" t="s">
        <v>2</v>
      </c>
      <c r="F19" s="59"/>
      <c r="G19" s="59"/>
      <c r="H19" s="59"/>
      <c r="I19" s="59"/>
      <c r="J19" s="59"/>
      <c r="K19" s="51" t="s">
        <v>30</v>
      </c>
      <c r="L19" s="51" t="s">
        <v>4</v>
      </c>
      <c r="M19" s="51" t="s">
        <v>3</v>
      </c>
      <c r="N19" s="1"/>
    </row>
    <row r="20" spans="2:14" x14ac:dyDescent="0.3">
      <c r="B20" s="14"/>
      <c r="C20" s="57">
        <v>8107419</v>
      </c>
      <c r="D20" s="57"/>
      <c r="E20" s="58" t="s">
        <v>6</v>
      </c>
      <c r="F20" s="58"/>
      <c r="G20" s="58"/>
      <c r="H20" s="58"/>
      <c r="I20" s="58"/>
      <c r="J20" s="58"/>
      <c r="K20" s="6">
        <v>63.63</v>
      </c>
      <c r="L20" s="2"/>
      <c r="M20" s="6">
        <f>L20*K20</f>
        <v>0</v>
      </c>
      <c r="N20" s="1"/>
    </row>
    <row r="21" spans="2:14" x14ac:dyDescent="0.3">
      <c r="B21" s="14"/>
      <c r="C21" s="57">
        <v>8513404</v>
      </c>
      <c r="D21" s="57"/>
      <c r="E21" s="58" t="s">
        <v>5</v>
      </c>
      <c r="F21" s="58"/>
      <c r="G21" s="58"/>
      <c r="H21" s="58"/>
      <c r="I21" s="58"/>
      <c r="J21" s="58"/>
      <c r="K21" s="6">
        <v>21.21</v>
      </c>
      <c r="L21" s="2"/>
      <c r="M21" s="6">
        <f>L21*K21</f>
        <v>0</v>
      </c>
      <c r="N21" s="1"/>
    </row>
    <row r="22" spans="2:14" x14ac:dyDescent="0.3"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24"/>
      <c r="M22" s="24"/>
      <c r="N22" s="1"/>
    </row>
    <row r="23" spans="2:14" ht="24" customHeight="1" x14ac:dyDescent="0.3">
      <c r="B23" s="14"/>
      <c r="C23" s="47" t="s">
        <v>7</v>
      </c>
      <c r="D23" s="19"/>
      <c r="E23" s="20"/>
      <c r="F23" s="20"/>
      <c r="G23" s="20"/>
      <c r="H23" s="20"/>
      <c r="I23" s="20"/>
      <c r="J23" s="20"/>
      <c r="K23" s="21"/>
      <c r="L23" s="22"/>
      <c r="M23" s="25"/>
      <c r="N23" s="1"/>
    </row>
    <row r="24" spans="2:14" x14ac:dyDescent="0.3">
      <c r="B24" s="14"/>
      <c r="C24" s="60" t="s">
        <v>1</v>
      </c>
      <c r="D24" s="60"/>
      <c r="E24" s="59" t="s">
        <v>2</v>
      </c>
      <c r="F24" s="59"/>
      <c r="G24" s="59"/>
      <c r="H24" s="59"/>
      <c r="I24" s="59"/>
      <c r="J24" s="59"/>
      <c r="K24" s="51" t="s">
        <v>30</v>
      </c>
      <c r="L24" s="51" t="s">
        <v>4</v>
      </c>
      <c r="M24" s="51" t="s">
        <v>3</v>
      </c>
      <c r="N24" s="1"/>
    </row>
    <row r="25" spans="2:14" x14ac:dyDescent="0.3">
      <c r="B25" s="14"/>
      <c r="C25" s="57">
        <v>1012009</v>
      </c>
      <c r="D25" s="57"/>
      <c r="E25" s="57" t="s">
        <v>9</v>
      </c>
      <c r="F25" s="57"/>
      <c r="G25" s="57"/>
      <c r="H25" s="57"/>
      <c r="I25" s="57"/>
      <c r="J25" s="57"/>
      <c r="K25" s="6">
        <v>28.38</v>
      </c>
      <c r="L25" s="2"/>
      <c r="M25" s="6">
        <f t="shared" ref="M25" si="0">K25*L25</f>
        <v>0</v>
      </c>
      <c r="N25" s="1"/>
    </row>
    <row r="26" spans="2:14" x14ac:dyDescent="0.3">
      <c r="B26" s="14"/>
      <c r="C26" s="57">
        <v>8531510</v>
      </c>
      <c r="D26" s="57"/>
      <c r="E26" s="57" t="s">
        <v>35</v>
      </c>
      <c r="F26" s="57"/>
      <c r="G26" s="57"/>
      <c r="H26" s="57"/>
      <c r="I26" s="57"/>
      <c r="J26" s="57"/>
      <c r="K26" s="6">
        <v>48.2</v>
      </c>
      <c r="L26" s="2"/>
      <c r="M26" s="6">
        <f>L26*K26</f>
        <v>0</v>
      </c>
      <c r="N26" s="1"/>
    </row>
    <row r="27" spans="2:14" x14ac:dyDescent="0.3">
      <c r="B27" s="14"/>
      <c r="C27" s="57">
        <v>1060011</v>
      </c>
      <c r="D27" s="57"/>
      <c r="E27" s="63" t="s">
        <v>43</v>
      </c>
      <c r="F27" s="64"/>
      <c r="G27" s="64"/>
      <c r="H27" s="64"/>
      <c r="I27" s="64"/>
      <c r="J27" s="65"/>
      <c r="K27" s="11">
        <v>96.39</v>
      </c>
      <c r="L27" s="12"/>
      <c r="M27" s="6">
        <f>L27*K27</f>
        <v>0</v>
      </c>
      <c r="N27" s="1"/>
    </row>
    <row r="28" spans="2:14" x14ac:dyDescent="0.3">
      <c r="B28" s="14"/>
      <c r="C28" s="57">
        <v>8507541</v>
      </c>
      <c r="D28" s="57"/>
      <c r="E28" s="63" t="s">
        <v>20</v>
      </c>
      <c r="F28" s="64"/>
      <c r="G28" s="64"/>
      <c r="H28" s="64"/>
      <c r="I28" s="64"/>
      <c r="J28" s="65"/>
      <c r="K28" s="11">
        <v>32.92</v>
      </c>
      <c r="L28" s="12"/>
      <c r="M28" s="6">
        <f>L28*K28</f>
        <v>0</v>
      </c>
      <c r="N28" s="1"/>
    </row>
    <row r="29" spans="2:14" x14ac:dyDescent="0.3">
      <c r="B29" s="14"/>
      <c r="C29" s="57">
        <v>8507614</v>
      </c>
      <c r="D29" s="57"/>
      <c r="E29" s="63" t="s">
        <v>19</v>
      </c>
      <c r="F29" s="64"/>
      <c r="G29" s="64"/>
      <c r="H29" s="64"/>
      <c r="I29" s="64"/>
      <c r="J29" s="65"/>
      <c r="K29" s="11">
        <v>80.61</v>
      </c>
      <c r="L29" s="12"/>
      <c r="M29" s="6">
        <f>L29*K29</f>
        <v>0</v>
      </c>
      <c r="N29" s="1"/>
    </row>
    <row r="30" spans="2:14" x14ac:dyDescent="0.3">
      <c r="B30" s="14"/>
      <c r="C30" s="57">
        <v>8507616</v>
      </c>
      <c r="D30" s="57"/>
      <c r="E30" s="63" t="s">
        <v>42</v>
      </c>
      <c r="F30" s="64"/>
      <c r="G30" s="64"/>
      <c r="H30" s="64"/>
      <c r="I30" s="64"/>
      <c r="J30" s="65"/>
      <c r="K30" s="6">
        <v>100.14</v>
      </c>
      <c r="L30" s="2"/>
      <c r="M30" s="6">
        <f>L30*K30</f>
        <v>0</v>
      </c>
      <c r="N30" s="1"/>
    </row>
    <row r="31" spans="2:14" x14ac:dyDescent="0.3">
      <c r="B31" s="14"/>
      <c r="C31" s="26"/>
      <c r="D31" s="26"/>
      <c r="E31" s="26"/>
      <c r="F31" s="26"/>
      <c r="G31" s="26"/>
      <c r="H31" s="26"/>
      <c r="I31" s="26"/>
      <c r="J31" s="26"/>
      <c r="K31" s="27"/>
      <c r="L31" s="28"/>
      <c r="M31" s="27"/>
      <c r="N31" s="1"/>
    </row>
    <row r="32" spans="2:14" ht="22.5" customHeight="1" x14ac:dyDescent="0.35">
      <c r="B32" s="14"/>
      <c r="C32" s="47" t="s">
        <v>33</v>
      </c>
      <c r="D32" s="29"/>
      <c r="E32" s="20"/>
      <c r="F32" s="20"/>
      <c r="G32" s="20"/>
      <c r="H32" s="20"/>
      <c r="I32" s="20"/>
      <c r="J32" s="20"/>
      <c r="K32" s="21"/>
      <c r="L32" s="22"/>
      <c r="M32" s="25"/>
      <c r="N32" s="1"/>
    </row>
    <row r="33" spans="2:14" x14ac:dyDescent="0.3">
      <c r="B33" s="14"/>
      <c r="C33" s="60" t="s">
        <v>1</v>
      </c>
      <c r="D33" s="60"/>
      <c r="E33" s="59" t="s">
        <v>2</v>
      </c>
      <c r="F33" s="59"/>
      <c r="G33" s="59"/>
      <c r="H33" s="59"/>
      <c r="I33" s="59"/>
      <c r="J33" s="59"/>
      <c r="K33" s="51" t="s">
        <v>30</v>
      </c>
      <c r="L33" s="51" t="s">
        <v>4</v>
      </c>
      <c r="M33" s="51" t="s">
        <v>3</v>
      </c>
      <c r="N33" s="1"/>
    </row>
    <row r="34" spans="2:14" x14ac:dyDescent="0.3">
      <c r="B34" s="14"/>
      <c r="C34" s="57">
        <v>8507771</v>
      </c>
      <c r="D34" s="57"/>
      <c r="E34" s="63" t="s">
        <v>8</v>
      </c>
      <c r="F34" s="64"/>
      <c r="G34" s="64"/>
      <c r="H34" s="64"/>
      <c r="I34" s="64"/>
      <c r="J34" s="65"/>
      <c r="K34" s="6">
        <v>11.35</v>
      </c>
      <c r="L34" s="2"/>
      <c r="M34" s="3">
        <f>L34*K34</f>
        <v>0</v>
      </c>
      <c r="N34" s="1"/>
    </row>
    <row r="35" spans="2:14" x14ac:dyDescent="0.3">
      <c r="B35" s="14"/>
      <c r="C35" s="26"/>
      <c r="D35" s="26"/>
      <c r="E35" s="26"/>
      <c r="F35" s="26"/>
      <c r="G35" s="26"/>
      <c r="H35" s="26"/>
      <c r="I35" s="26"/>
      <c r="J35" s="26"/>
      <c r="K35" s="27"/>
      <c r="L35" s="28"/>
      <c r="M35" s="27"/>
      <c r="N35" s="1"/>
    </row>
    <row r="36" spans="2:14" ht="24.75" customHeight="1" x14ac:dyDescent="0.3">
      <c r="B36" s="14"/>
      <c r="C36" s="47" t="s">
        <v>32</v>
      </c>
      <c r="D36" s="50"/>
      <c r="E36" s="20"/>
      <c r="F36" s="20"/>
      <c r="G36" s="20"/>
      <c r="H36" s="20"/>
      <c r="I36" s="20"/>
      <c r="J36" s="20"/>
      <c r="K36" s="21"/>
      <c r="L36" s="22"/>
      <c r="M36" s="25"/>
      <c r="N36" s="1"/>
    </row>
    <row r="37" spans="2:14" x14ac:dyDescent="0.3">
      <c r="B37" s="14"/>
      <c r="C37" s="60" t="s">
        <v>1</v>
      </c>
      <c r="D37" s="60"/>
      <c r="E37" s="59" t="s">
        <v>2</v>
      </c>
      <c r="F37" s="59"/>
      <c r="G37" s="59"/>
      <c r="H37" s="59"/>
      <c r="I37" s="59"/>
      <c r="J37" s="59"/>
      <c r="K37" s="51" t="s">
        <v>30</v>
      </c>
      <c r="L37" s="51" t="s">
        <v>4</v>
      </c>
      <c r="M37" s="51" t="s">
        <v>3</v>
      </c>
      <c r="N37" s="1"/>
    </row>
    <row r="38" spans="2:14" x14ac:dyDescent="0.3">
      <c r="B38" s="14"/>
      <c r="C38" s="57">
        <v>1011022</v>
      </c>
      <c r="D38" s="57"/>
      <c r="E38" s="58" t="s">
        <v>36</v>
      </c>
      <c r="F38" s="58"/>
      <c r="G38" s="58"/>
      <c r="H38" s="58"/>
      <c r="I38" s="58"/>
      <c r="J38" s="58"/>
      <c r="K38" s="6">
        <v>16.07</v>
      </c>
      <c r="L38" s="2"/>
      <c r="M38" s="6">
        <f t="shared" ref="M38" si="1">K38*L38</f>
        <v>0</v>
      </c>
      <c r="N38" s="1"/>
    </row>
    <row r="39" spans="2:14" x14ac:dyDescent="0.3">
      <c r="B39" s="14"/>
      <c r="C39" s="57">
        <v>1011023</v>
      </c>
      <c r="D39" s="57"/>
      <c r="E39" s="57" t="s">
        <v>37</v>
      </c>
      <c r="F39" s="57"/>
      <c r="G39" s="57"/>
      <c r="H39" s="57"/>
      <c r="I39" s="57"/>
      <c r="J39" s="57"/>
      <c r="K39" s="6">
        <v>21.42</v>
      </c>
      <c r="L39" s="2"/>
      <c r="M39" s="6">
        <f>L39*K39</f>
        <v>0</v>
      </c>
      <c r="N39" s="1"/>
    </row>
    <row r="40" spans="2:14" x14ac:dyDescent="0.3">
      <c r="B40" s="14"/>
      <c r="C40" s="57">
        <v>1011020</v>
      </c>
      <c r="D40" s="57"/>
      <c r="E40" s="57" t="s">
        <v>34</v>
      </c>
      <c r="F40" s="57"/>
      <c r="G40" s="57"/>
      <c r="H40" s="57"/>
      <c r="I40" s="57"/>
      <c r="J40" s="57"/>
      <c r="K40" s="6">
        <v>113.53</v>
      </c>
      <c r="L40" s="2"/>
      <c r="M40" s="6">
        <f>L40*K40</f>
        <v>0</v>
      </c>
      <c r="N40" s="1"/>
    </row>
    <row r="41" spans="2:14" x14ac:dyDescent="0.3">
      <c r="B41" s="14"/>
      <c r="C41" s="26"/>
      <c r="D41" s="26"/>
      <c r="E41" s="26"/>
      <c r="F41" s="26"/>
      <c r="G41" s="26"/>
      <c r="H41" s="26"/>
      <c r="I41" s="26"/>
      <c r="J41" s="26"/>
      <c r="K41" s="27"/>
      <c r="L41" s="28"/>
      <c r="M41" s="27"/>
      <c r="N41" s="1"/>
    </row>
    <row r="42" spans="2:14" ht="24" customHeight="1" x14ac:dyDescent="0.3">
      <c r="B42" s="14"/>
      <c r="C42" s="61" t="s">
        <v>13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"/>
    </row>
    <row r="43" spans="2:14" x14ac:dyDescent="0.3">
      <c r="B43" s="14"/>
      <c r="C43" s="60" t="s">
        <v>1</v>
      </c>
      <c r="D43" s="60"/>
      <c r="E43" s="59" t="s">
        <v>2</v>
      </c>
      <c r="F43" s="59"/>
      <c r="G43" s="59"/>
      <c r="H43" s="59"/>
      <c r="I43" s="59"/>
      <c r="J43" s="59"/>
      <c r="K43" s="51" t="s">
        <v>30</v>
      </c>
      <c r="L43" s="51" t="s">
        <v>4</v>
      </c>
      <c r="M43" s="51" t="s">
        <v>3</v>
      </c>
      <c r="N43" s="1"/>
    </row>
    <row r="44" spans="2:14" x14ac:dyDescent="0.3">
      <c r="B44" s="14"/>
      <c r="C44" s="57">
        <v>8515551</v>
      </c>
      <c r="D44" s="57"/>
      <c r="E44" s="58" t="s">
        <v>38</v>
      </c>
      <c r="F44" s="58"/>
      <c r="G44" s="58"/>
      <c r="H44" s="58"/>
      <c r="I44" s="58"/>
      <c r="J44" s="58"/>
      <c r="K44" s="6">
        <v>19.399999999999999</v>
      </c>
      <c r="L44" s="2"/>
      <c r="M44" s="6">
        <f>K44*L44</f>
        <v>0</v>
      </c>
      <c r="N44" s="1"/>
    </row>
    <row r="45" spans="2:14" x14ac:dyDescent="0.3">
      <c r="B45" s="14"/>
      <c r="C45" s="57">
        <v>8515552</v>
      </c>
      <c r="D45" s="57"/>
      <c r="E45" s="58" t="s">
        <v>39</v>
      </c>
      <c r="F45" s="58"/>
      <c r="G45" s="58"/>
      <c r="H45" s="58"/>
      <c r="I45" s="58"/>
      <c r="J45" s="58"/>
      <c r="K45" s="6">
        <v>19.399999999999999</v>
      </c>
      <c r="L45" s="2"/>
      <c r="M45" s="6">
        <f t="shared" ref="M45:M57" si="2">K45*L45</f>
        <v>0</v>
      </c>
      <c r="N45" s="1"/>
    </row>
    <row r="46" spans="2:14" x14ac:dyDescent="0.3">
      <c r="B46" s="14"/>
      <c r="C46" s="57">
        <v>8515553</v>
      </c>
      <c r="D46" s="57"/>
      <c r="E46" s="58" t="s">
        <v>40</v>
      </c>
      <c r="F46" s="58"/>
      <c r="G46" s="58"/>
      <c r="H46" s="58"/>
      <c r="I46" s="58"/>
      <c r="J46" s="58"/>
      <c r="K46" s="6">
        <v>19.399999999999999</v>
      </c>
      <c r="L46" s="2"/>
      <c r="M46" s="6">
        <f t="shared" si="2"/>
        <v>0</v>
      </c>
      <c r="N46" s="1"/>
    </row>
    <row r="47" spans="2:14" x14ac:dyDescent="0.3">
      <c r="B47" s="14"/>
      <c r="C47" s="57">
        <v>8515554</v>
      </c>
      <c r="D47" s="57"/>
      <c r="E47" s="58" t="s">
        <v>41</v>
      </c>
      <c r="F47" s="58"/>
      <c r="G47" s="58"/>
      <c r="H47" s="58"/>
      <c r="I47" s="58"/>
      <c r="J47" s="58"/>
      <c r="K47" s="6">
        <v>19.399999999999999</v>
      </c>
      <c r="L47" s="2"/>
      <c r="M47" s="6">
        <f t="shared" si="2"/>
        <v>0</v>
      </c>
      <c r="N47" s="1"/>
    </row>
    <row r="48" spans="2:14" x14ac:dyDescent="0.3">
      <c r="B48" s="14"/>
      <c r="C48" s="57">
        <v>1100000</v>
      </c>
      <c r="D48" s="57"/>
      <c r="E48" s="58" t="s">
        <v>21</v>
      </c>
      <c r="F48" s="58"/>
      <c r="G48" s="58"/>
      <c r="H48" s="58"/>
      <c r="I48" s="58"/>
      <c r="J48" s="58"/>
      <c r="K48" s="6">
        <v>10.71</v>
      </c>
      <c r="L48" s="2"/>
      <c r="M48" s="6">
        <f t="shared" si="2"/>
        <v>0</v>
      </c>
      <c r="N48" s="1"/>
    </row>
    <row r="49" spans="2:14" x14ac:dyDescent="0.3">
      <c r="B49" s="14"/>
      <c r="C49" s="57">
        <v>1100003</v>
      </c>
      <c r="D49" s="57"/>
      <c r="E49" s="58" t="s">
        <v>46</v>
      </c>
      <c r="F49" s="58"/>
      <c r="G49" s="58"/>
      <c r="H49" s="58"/>
      <c r="I49" s="58"/>
      <c r="J49" s="58"/>
      <c r="K49" s="6">
        <v>27.25</v>
      </c>
      <c r="L49" s="2"/>
      <c r="M49" s="6">
        <f t="shared" si="2"/>
        <v>0</v>
      </c>
      <c r="N49" s="1"/>
    </row>
    <row r="50" spans="2:14" x14ac:dyDescent="0.3">
      <c r="B50" s="14"/>
      <c r="C50" s="57">
        <v>1100007</v>
      </c>
      <c r="D50" s="57"/>
      <c r="E50" s="58" t="s">
        <v>31</v>
      </c>
      <c r="F50" s="58"/>
      <c r="G50" s="58"/>
      <c r="H50" s="58"/>
      <c r="I50" s="58"/>
      <c r="J50" s="58"/>
      <c r="K50" s="6">
        <v>4.6500000000000004</v>
      </c>
      <c r="L50" s="2"/>
      <c r="M50" s="6">
        <f t="shared" si="2"/>
        <v>0</v>
      </c>
      <c r="N50" s="9"/>
    </row>
    <row r="51" spans="2:14" x14ac:dyDescent="0.3">
      <c r="B51" s="14"/>
      <c r="C51" s="57">
        <v>1100001</v>
      </c>
      <c r="D51" s="57"/>
      <c r="E51" s="58" t="s">
        <v>22</v>
      </c>
      <c r="F51" s="58"/>
      <c r="G51" s="58"/>
      <c r="H51" s="58"/>
      <c r="I51" s="58"/>
      <c r="J51" s="58"/>
      <c r="K51" s="6">
        <v>5.67</v>
      </c>
      <c r="L51" s="2"/>
      <c r="M51" s="6">
        <f t="shared" si="2"/>
        <v>0</v>
      </c>
      <c r="N51" s="9"/>
    </row>
    <row r="52" spans="2:14" x14ac:dyDescent="0.3">
      <c r="B52" s="14"/>
      <c r="C52" s="57">
        <v>1100002</v>
      </c>
      <c r="D52" s="57"/>
      <c r="E52" s="58" t="s">
        <v>23</v>
      </c>
      <c r="F52" s="58"/>
      <c r="G52" s="58"/>
      <c r="H52" s="58"/>
      <c r="I52" s="58"/>
      <c r="J52" s="58"/>
      <c r="K52" s="6">
        <v>6.8</v>
      </c>
      <c r="L52" s="2"/>
      <c r="M52" s="6">
        <f t="shared" si="2"/>
        <v>0</v>
      </c>
      <c r="N52" s="9"/>
    </row>
    <row r="53" spans="2:14" x14ac:dyDescent="0.3">
      <c r="B53" s="14"/>
      <c r="C53" s="57">
        <v>1100013</v>
      </c>
      <c r="D53" s="57"/>
      <c r="E53" s="58" t="s">
        <v>47</v>
      </c>
      <c r="F53" s="58"/>
      <c r="G53" s="58"/>
      <c r="H53" s="58"/>
      <c r="I53" s="58"/>
      <c r="J53" s="58"/>
      <c r="K53" s="6">
        <v>17.13</v>
      </c>
      <c r="L53" s="2"/>
      <c r="M53" s="6">
        <f t="shared" si="2"/>
        <v>0</v>
      </c>
      <c r="N53" s="9"/>
    </row>
    <row r="54" spans="2:14" x14ac:dyDescent="0.3">
      <c r="B54" s="14"/>
      <c r="C54" s="57">
        <v>8522417</v>
      </c>
      <c r="D54" s="57"/>
      <c r="E54" s="58" t="s">
        <v>51</v>
      </c>
      <c r="F54" s="58"/>
      <c r="G54" s="58"/>
      <c r="H54" s="58"/>
      <c r="I54" s="58"/>
      <c r="J54" s="58"/>
      <c r="K54" s="6">
        <v>6.74</v>
      </c>
      <c r="L54" s="6"/>
      <c r="M54" s="6">
        <f t="shared" si="2"/>
        <v>0</v>
      </c>
      <c r="N54" s="9"/>
    </row>
    <row r="55" spans="2:14" x14ac:dyDescent="0.3">
      <c r="B55" s="14"/>
      <c r="C55" s="57">
        <v>8519348</v>
      </c>
      <c r="D55" s="57"/>
      <c r="E55" s="58" t="s">
        <v>52</v>
      </c>
      <c r="F55" s="58"/>
      <c r="G55" s="58"/>
      <c r="H55" s="58"/>
      <c r="I55" s="58"/>
      <c r="J55" s="58"/>
      <c r="K55" s="6">
        <v>29.18</v>
      </c>
      <c r="L55" s="6"/>
      <c r="M55" s="6">
        <f t="shared" si="2"/>
        <v>0</v>
      </c>
      <c r="N55" s="9"/>
    </row>
    <row r="56" spans="2:14" x14ac:dyDescent="0.3">
      <c r="B56" s="14"/>
      <c r="C56" s="57">
        <v>8519349</v>
      </c>
      <c r="D56" s="57"/>
      <c r="E56" s="58" t="s">
        <v>53</v>
      </c>
      <c r="F56" s="58"/>
      <c r="G56" s="58"/>
      <c r="H56" s="58"/>
      <c r="I56" s="58"/>
      <c r="J56" s="58"/>
      <c r="K56" s="6">
        <v>18.239999999999998</v>
      </c>
      <c r="L56" s="6"/>
      <c r="M56" s="6">
        <f t="shared" si="2"/>
        <v>0</v>
      </c>
      <c r="N56" s="9"/>
    </row>
    <row r="57" spans="2:14" x14ac:dyDescent="0.3">
      <c r="B57" s="14"/>
      <c r="C57" s="57">
        <v>8519350</v>
      </c>
      <c r="D57" s="57"/>
      <c r="E57" s="58" t="s">
        <v>54</v>
      </c>
      <c r="F57" s="58"/>
      <c r="G57" s="58"/>
      <c r="H57" s="58"/>
      <c r="I57" s="58"/>
      <c r="J57" s="58"/>
      <c r="K57" s="6">
        <v>21.28</v>
      </c>
      <c r="L57" s="6"/>
      <c r="M57" s="6">
        <f t="shared" si="2"/>
        <v>0</v>
      </c>
      <c r="N57" s="9"/>
    </row>
    <row r="58" spans="2:14" x14ac:dyDescent="0.3"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4"/>
      <c r="M58" s="24"/>
      <c r="N58" s="9"/>
    </row>
    <row r="59" spans="2:14" ht="24" customHeight="1" x14ac:dyDescent="0.3">
      <c r="B59" s="14"/>
      <c r="C59" s="47" t="s">
        <v>17</v>
      </c>
      <c r="D59" s="48"/>
      <c r="E59" s="49"/>
      <c r="F59" s="20"/>
      <c r="G59" s="20"/>
      <c r="H59" s="20"/>
      <c r="I59" s="20"/>
      <c r="J59" s="20"/>
      <c r="K59" s="21"/>
      <c r="L59" s="22"/>
      <c r="M59" s="25"/>
      <c r="N59" s="9"/>
    </row>
    <row r="60" spans="2:14" x14ac:dyDescent="0.3">
      <c r="B60" s="14"/>
      <c r="C60" s="60" t="s">
        <v>1</v>
      </c>
      <c r="D60" s="60"/>
      <c r="E60" s="59" t="s">
        <v>2</v>
      </c>
      <c r="F60" s="59"/>
      <c r="G60" s="59"/>
      <c r="H60" s="59"/>
      <c r="I60" s="59"/>
      <c r="J60" s="59"/>
      <c r="K60" s="51" t="s">
        <v>30</v>
      </c>
      <c r="L60" s="51" t="s">
        <v>4</v>
      </c>
      <c r="M60" s="51" t="s">
        <v>3</v>
      </c>
      <c r="N60" s="9"/>
    </row>
    <row r="61" spans="2:14" x14ac:dyDescent="0.3">
      <c r="B61" s="14"/>
      <c r="C61" s="57">
        <v>8507761</v>
      </c>
      <c r="D61" s="57"/>
      <c r="E61" s="58" t="s">
        <v>18</v>
      </c>
      <c r="F61" s="58"/>
      <c r="G61" s="58"/>
      <c r="H61" s="58"/>
      <c r="I61" s="58"/>
      <c r="J61" s="58"/>
      <c r="K61" s="6">
        <v>17.03</v>
      </c>
      <c r="L61" s="2"/>
      <c r="M61" s="6">
        <f>K61*L61</f>
        <v>0</v>
      </c>
      <c r="N61" s="9"/>
    </row>
    <row r="62" spans="2:14" x14ac:dyDescent="0.3">
      <c r="B62" s="14"/>
      <c r="C62" s="57">
        <v>8507779</v>
      </c>
      <c r="D62" s="57"/>
      <c r="E62" s="58" t="s">
        <v>15</v>
      </c>
      <c r="F62" s="58"/>
      <c r="G62" s="58"/>
      <c r="H62" s="58"/>
      <c r="I62" s="58"/>
      <c r="J62" s="58"/>
      <c r="K62" s="6">
        <v>6.95</v>
      </c>
      <c r="L62" s="2"/>
      <c r="M62" s="6">
        <f t="shared" ref="M62:M63" si="3">K62*L62</f>
        <v>0</v>
      </c>
      <c r="N62" s="9"/>
    </row>
    <row r="63" spans="2:14" x14ac:dyDescent="0.3">
      <c r="B63" s="14"/>
      <c r="C63" s="57">
        <v>8507611</v>
      </c>
      <c r="D63" s="57"/>
      <c r="E63" s="58" t="s">
        <v>16</v>
      </c>
      <c r="F63" s="58"/>
      <c r="G63" s="58"/>
      <c r="H63" s="58"/>
      <c r="I63" s="58"/>
      <c r="J63" s="58"/>
      <c r="K63" s="6">
        <v>7.01</v>
      </c>
      <c r="L63" s="2"/>
      <c r="M63" s="6">
        <f t="shared" si="3"/>
        <v>0</v>
      </c>
      <c r="N63" s="9"/>
    </row>
    <row r="64" spans="2:14" ht="17.399999999999999" x14ac:dyDescent="0.3">
      <c r="B64" s="14"/>
      <c r="C64" s="30"/>
      <c r="D64" s="20"/>
      <c r="E64" s="20"/>
      <c r="F64" s="20"/>
      <c r="G64" s="20"/>
      <c r="H64" s="20"/>
      <c r="I64" s="20"/>
      <c r="J64" s="20"/>
      <c r="K64" s="15"/>
      <c r="L64" s="31"/>
      <c r="M64" s="25"/>
      <c r="N64" s="9"/>
    </row>
    <row r="65" spans="2:14" ht="18" customHeight="1" x14ac:dyDescent="0.3">
      <c r="B65" s="14"/>
      <c r="C65" s="55" t="s">
        <v>44</v>
      </c>
      <c r="D65" s="55"/>
      <c r="E65" s="55"/>
      <c r="F65" s="55"/>
      <c r="G65" s="55"/>
      <c r="H65" s="55"/>
      <c r="I65" s="55"/>
      <c r="J65" s="56"/>
      <c r="K65" s="32" t="s">
        <v>10</v>
      </c>
      <c r="L65" s="33"/>
      <c r="M65" s="4">
        <f>SUM(M19:M64)</f>
        <v>0</v>
      </c>
      <c r="N65" s="9"/>
    </row>
    <row r="66" spans="2:14" x14ac:dyDescent="0.3">
      <c r="B66" s="14"/>
      <c r="C66" s="55"/>
      <c r="D66" s="55"/>
      <c r="E66" s="55"/>
      <c r="F66" s="55"/>
      <c r="G66" s="55"/>
      <c r="H66" s="55"/>
      <c r="I66" s="55"/>
      <c r="J66" s="56"/>
      <c r="K66" s="32" t="s">
        <v>14</v>
      </c>
      <c r="L66" s="33"/>
      <c r="M66" s="4">
        <f>IF(M65&lt;100,0,0)</f>
        <v>0</v>
      </c>
      <c r="N66" s="9"/>
    </row>
    <row r="67" spans="2:14" x14ac:dyDescent="0.3">
      <c r="B67" s="14"/>
      <c r="C67" s="55"/>
      <c r="D67" s="55"/>
      <c r="E67" s="55"/>
      <c r="F67" s="55"/>
      <c r="G67" s="55"/>
      <c r="H67" s="55"/>
      <c r="I67" s="55"/>
      <c r="J67" s="56"/>
      <c r="K67" s="32" t="s">
        <v>11</v>
      </c>
      <c r="L67" s="33"/>
      <c r="M67" s="4">
        <f>((M65+M66)*1.2)-(M65+M66)</f>
        <v>0</v>
      </c>
      <c r="N67" s="9"/>
    </row>
    <row r="68" spans="2:14" x14ac:dyDescent="0.3">
      <c r="B68" s="14"/>
      <c r="C68" s="55"/>
      <c r="D68" s="55"/>
      <c r="E68" s="55"/>
      <c r="F68" s="55"/>
      <c r="G68" s="55"/>
      <c r="H68" s="55"/>
      <c r="I68" s="55"/>
      <c r="J68" s="56"/>
      <c r="K68" s="34" t="s">
        <v>3</v>
      </c>
      <c r="L68" s="35"/>
      <c r="M68" s="5">
        <f>M65+M66+M67</f>
        <v>0</v>
      </c>
      <c r="N68" s="9"/>
    </row>
    <row r="69" spans="2:14" x14ac:dyDescent="0.3">
      <c r="B69" s="14"/>
      <c r="C69" s="36"/>
      <c r="D69" s="36"/>
      <c r="E69" s="36"/>
      <c r="F69" s="36"/>
      <c r="G69" s="36"/>
      <c r="H69" s="36"/>
      <c r="I69" s="36"/>
      <c r="J69" s="36"/>
      <c r="K69" s="37"/>
      <c r="L69" s="38"/>
      <c r="M69" s="39"/>
      <c r="N69" s="9"/>
    </row>
    <row r="70" spans="2:14" ht="46.8" customHeight="1" x14ac:dyDescent="0.3">
      <c r="B70" s="14"/>
      <c r="C70" s="71" t="s">
        <v>50</v>
      </c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9"/>
    </row>
    <row r="71" spans="2:14" x14ac:dyDescent="0.3">
      <c r="B71" s="14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9"/>
    </row>
    <row r="72" spans="2:14" x14ac:dyDescent="0.3">
      <c r="B72" s="14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9"/>
    </row>
    <row r="73" spans="2:14" ht="38.4" customHeight="1" x14ac:dyDescent="0.3">
      <c r="B73" s="14"/>
      <c r="C73" s="72" t="s">
        <v>49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9"/>
    </row>
    <row r="74" spans="2:14" x14ac:dyDescent="0.3">
      <c r="B74" s="14"/>
      <c r="C74" s="73" t="s">
        <v>48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9"/>
    </row>
    <row r="75" spans="2:14" x14ac:dyDescent="0.3">
      <c r="B75" s="14"/>
      <c r="C75" s="41"/>
      <c r="D75" s="41"/>
      <c r="E75" s="41"/>
      <c r="F75" s="41"/>
      <c r="G75" s="41"/>
      <c r="H75" s="41"/>
      <c r="I75" s="41"/>
      <c r="J75" s="41"/>
      <c r="K75" s="40"/>
      <c r="L75" s="40"/>
      <c r="M75" s="40"/>
      <c r="N75" s="9"/>
    </row>
    <row r="76" spans="2:14" x14ac:dyDescent="0.3">
      <c r="B76" s="14"/>
      <c r="C76" s="41"/>
      <c r="D76" s="41"/>
      <c r="E76" s="41"/>
      <c r="F76" s="41"/>
      <c r="G76" s="41"/>
      <c r="H76" s="41"/>
      <c r="I76" s="41"/>
      <c r="J76" s="41"/>
      <c r="K76" s="40"/>
      <c r="L76" s="40"/>
      <c r="M76" s="40"/>
      <c r="N76" s="9"/>
    </row>
    <row r="77" spans="2:14" x14ac:dyDescent="0.3">
      <c r="B77" s="42"/>
      <c r="C77" s="43"/>
      <c r="D77" s="43"/>
      <c r="E77" s="43"/>
      <c r="F77" s="43"/>
      <c r="G77" s="43"/>
      <c r="H77" s="43"/>
      <c r="I77" s="43"/>
      <c r="J77" s="44"/>
      <c r="K77" s="45"/>
      <c r="L77" s="45"/>
      <c r="M77" s="46"/>
      <c r="N77" s="7"/>
    </row>
    <row r="78" spans="2:14" x14ac:dyDescent="0.3">
      <c r="B78" s="10"/>
    </row>
    <row r="79" spans="2:14" x14ac:dyDescent="0.3">
      <c r="B79" s="10"/>
    </row>
    <row r="80" spans="2:14" x14ac:dyDescent="0.3">
      <c r="B80" s="10"/>
    </row>
    <row r="81" spans="2:2" x14ac:dyDescent="0.3">
      <c r="B81" s="10"/>
    </row>
    <row r="82" spans="2:2" x14ac:dyDescent="0.3">
      <c r="B82" s="10"/>
    </row>
    <row r="83" spans="2:2" x14ac:dyDescent="0.3">
      <c r="B83" s="10"/>
    </row>
    <row r="84" spans="2:2" x14ac:dyDescent="0.3">
      <c r="B84" s="10"/>
    </row>
    <row r="85" spans="2:2" x14ac:dyDescent="0.3">
      <c r="B85" s="10"/>
    </row>
    <row r="86" spans="2:2" x14ac:dyDescent="0.3">
      <c r="B86" s="10"/>
    </row>
    <row r="87" spans="2:2" x14ac:dyDescent="0.3">
      <c r="B87" s="10"/>
    </row>
    <row r="88" spans="2:2" x14ac:dyDescent="0.3">
      <c r="B88" s="10"/>
    </row>
    <row r="89" spans="2:2" x14ac:dyDescent="0.3">
      <c r="B89" s="10"/>
    </row>
    <row r="90" spans="2:2" x14ac:dyDescent="0.3">
      <c r="B90" s="10"/>
    </row>
    <row r="91" spans="2:2" x14ac:dyDescent="0.3">
      <c r="B91" s="10"/>
    </row>
    <row r="92" spans="2:2" x14ac:dyDescent="0.3">
      <c r="B92" s="10"/>
    </row>
    <row r="93" spans="2:2" x14ac:dyDescent="0.3">
      <c r="B93" s="10"/>
    </row>
    <row r="94" spans="2:2" x14ac:dyDescent="0.3">
      <c r="B94" s="10"/>
    </row>
    <row r="95" spans="2:2" x14ac:dyDescent="0.3">
      <c r="B95" s="10"/>
    </row>
    <row r="96" spans="2:2" x14ac:dyDescent="0.3">
      <c r="B96" s="10"/>
    </row>
    <row r="97" spans="2:2" x14ac:dyDescent="0.3">
      <c r="B97" s="10"/>
    </row>
    <row r="98" spans="2:2" x14ac:dyDescent="0.3">
      <c r="B98" s="10"/>
    </row>
    <row r="99" spans="2:2" x14ac:dyDescent="0.3">
      <c r="B99" s="10"/>
    </row>
    <row r="100" spans="2:2" x14ac:dyDescent="0.3">
      <c r="B100" s="10"/>
    </row>
    <row r="101" spans="2:2" x14ac:dyDescent="0.3">
      <c r="B101" s="10"/>
    </row>
    <row r="102" spans="2:2" x14ac:dyDescent="0.3">
      <c r="B102" s="10"/>
    </row>
    <row r="103" spans="2:2" x14ac:dyDescent="0.3">
      <c r="B103" s="10"/>
    </row>
    <row r="104" spans="2:2" x14ac:dyDescent="0.3">
      <c r="B104" s="10"/>
    </row>
    <row r="105" spans="2:2" x14ac:dyDescent="0.3">
      <c r="B105" s="10"/>
    </row>
    <row r="106" spans="2:2" x14ac:dyDescent="0.3">
      <c r="B106" s="10"/>
    </row>
    <row r="107" spans="2:2" x14ac:dyDescent="0.3">
      <c r="B107" s="10"/>
    </row>
    <row r="108" spans="2:2" x14ac:dyDescent="0.3">
      <c r="B108" s="10"/>
    </row>
    <row r="109" spans="2:2" x14ac:dyDescent="0.3">
      <c r="B109" s="10"/>
    </row>
    <row r="110" spans="2:2" x14ac:dyDescent="0.3">
      <c r="B110" s="10"/>
    </row>
    <row r="111" spans="2:2" x14ac:dyDescent="0.3">
      <c r="B111" s="10"/>
    </row>
    <row r="112" spans="2:2" x14ac:dyDescent="0.3">
      <c r="B112" s="10"/>
    </row>
    <row r="113" spans="2:2" x14ac:dyDescent="0.3">
      <c r="B113" s="10"/>
    </row>
    <row r="114" spans="2:2" x14ac:dyDescent="0.3">
      <c r="B114" s="10"/>
    </row>
    <row r="115" spans="2:2" x14ac:dyDescent="0.3">
      <c r="B115" s="10"/>
    </row>
    <row r="116" spans="2:2" x14ac:dyDescent="0.3">
      <c r="B116" s="10"/>
    </row>
    <row r="117" spans="2:2" x14ac:dyDescent="0.3">
      <c r="B117" s="10"/>
    </row>
    <row r="118" spans="2:2" x14ac:dyDescent="0.3">
      <c r="B118" s="10"/>
    </row>
    <row r="119" spans="2:2" x14ac:dyDescent="0.3">
      <c r="B119" s="10"/>
    </row>
    <row r="120" spans="2:2" x14ac:dyDescent="0.3">
      <c r="B120" s="10"/>
    </row>
    <row r="121" spans="2:2" x14ac:dyDescent="0.3">
      <c r="B121" s="10"/>
    </row>
    <row r="122" spans="2:2" x14ac:dyDescent="0.3">
      <c r="B122" s="10"/>
    </row>
    <row r="123" spans="2:2" x14ac:dyDescent="0.3">
      <c r="B123" s="10"/>
    </row>
    <row r="124" spans="2:2" x14ac:dyDescent="0.3">
      <c r="B124" s="10"/>
    </row>
    <row r="125" spans="2:2" x14ac:dyDescent="0.3">
      <c r="B125" s="10"/>
    </row>
    <row r="126" spans="2:2" x14ac:dyDescent="0.3">
      <c r="B126" s="10"/>
    </row>
    <row r="127" spans="2:2" x14ac:dyDescent="0.3">
      <c r="B127" s="10"/>
    </row>
    <row r="128" spans="2:2" x14ac:dyDescent="0.3">
      <c r="B128" s="10"/>
    </row>
    <row r="129" spans="2:2" x14ac:dyDescent="0.3">
      <c r="B129" s="10"/>
    </row>
    <row r="130" spans="2:2" x14ac:dyDescent="0.3">
      <c r="B130" s="10"/>
    </row>
    <row r="131" spans="2:2" x14ac:dyDescent="0.3">
      <c r="B131" s="10"/>
    </row>
    <row r="132" spans="2:2" x14ac:dyDescent="0.3">
      <c r="B132" s="10"/>
    </row>
    <row r="133" spans="2:2" x14ac:dyDescent="0.3">
      <c r="B133" s="10"/>
    </row>
    <row r="134" spans="2:2" x14ac:dyDescent="0.3">
      <c r="B134" s="10"/>
    </row>
    <row r="135" spans="2:2" x14ac:dyDescent="0.3">
      <c r="B135" s="10"/>
    </row>
    <row r="136" spans="2:2" x14ac:dyDescent="0.3">
      <c r="B136" s="10"/>
    </row>
    <row r="137" spans="2:2" x14ac:dyDescent="0.3">
      <c r="B137" s="10"/>
    </row>
    <row r="138" spans="2:2" x14ac:dyDescent="0.3">
      <c r="B138" s="10"/>
    </row>
    <row r="139" spans="2:2" x14ac:dyDescent="0.3">
      <c r="B139" s="10"/>
    </row>
    <row r="140" spans="2:2" x14ac:dyDescent="0.3">
      <c r="B140" s="10"/>
    </row>
    <row r="141" spans="2:2" x14ac:dyDescent="0.3">
      <c r="B141" s="10"/>
    </row>
    <row r="142" spans="2:2" x14ac:dyDescent="0.3">
      <c r="B142" s="10"/>
    </row>
    <row r="143" spans="2:2" x14ac:dyDescent="0.3">
      <c r="B143" s="10"/>
    </row>
    <row r="144" spans="2:2" x14ac:dyDescent="0.3">
      <c r="B144" s="10"/>
    </row>
    <row r="145" spans="2:2" x14ac:dyDescent="0.3">
      <c r="B145" s="10"/>
    </row>
    <row r="146" spans="2:2" x14ac:dyDescent="0.3">
      <c r="B146" s="10"/>
    </row>
    <row r="147" spans="2:2" x14ac:dyDescent="0.3">
      <c r="B147" s="10"/>
    </row>
    <row r="148" spans="2:2" x14ac:dyDescent="0.3">
      <c r="B148" s="10"/>
    </row>
    <row r="149" spans="2:2" x14ac:dyDescent="0.3">
      <c r="B149" s="10"/>
    </row>
    <row r="150" spans="2:2" x14ac:dyDescent="0.3">
      <c r="B150" s="10"/>
    </row>
    <row r="151" spans="2:2" x14ac:dyDescent="0.3">
      <c r="B151" s="10"/>
    </row>
    <row r="152" spans="2:2" x14ac:dyDescent="0.3">
      <c r="B152" s="10"/>
    </row>
    <row r="153" spans="2:2" x14ac:dyDescent="0.3">
      <c r="B153" s="10"/>
    </row>
    <row r="154" spans="2:2" x14ac:dyDescent="0.3">
      <c r="B154" s="10"/>
    </row>
    <row r="155" spans="2:2" x14ac:dyDescent="0.3">
      <c r="B155" s="10"/>
    </row>
    <row r="156" spans="2:2" x14ac:dyDescent="0.3">
      <c r="B156" s="10"/>
    </row>
    <row r="157" spans="2:2" x14ac:dyDescent="0.3">
      <c r="B157" s="10"/>
    </row>
    <row r="158" spans="2:2" x14ac:dyDescent="0.3">
      <c r="B158" s="10"/>
    </row>
    <row r="159" spans="2:2" x14ac:dyDescent="0.3">
      <c r="B159" s="10"/>
    </row>
    <row r="160" spans="2:2" x14ac:dyDescent="0.3">
      <c r="B160" s="10"/>
    </row>
    <row r="161" spans="2:2" x14ac:dyDescent="0.3">
      <c r="B161" s="10"/>
    </row>
    <row r="162" spans="2:2" x14ac:dyDescent="0.3">
      <c r="B162" s="10"/>
    </row>
    <row r="163" spans="2:2" x14ac:dyDescent="0.3">
      <c r="B163" s="10"/>
    </row>
    <row r="164" spans="2:2" x14ac:dyDescent="0.3">
      <c r="B164" s="10"/>
    </row>
    <row r="165" spans="2:2" x14ac:dyDescent="0.3">
      <c r="B165" s="10"/>
    </row>
    <row r="166" spans="2:2" x14ac:dyDescent="0.3">
      <c r="B166" s="10"/>
    </row>
    <row r="167" spans="2:2" x14ac:dyDescent="0.3">
      <c r="B167" s="10"/>
    </row>
    <row r="168" spans="2:2" x14ac:dyDescent="0.3">
      <c r="B168" s="10"/>
    </row>
    <row r="169" spans="2:2" x14ac:dyDescent="0.3">
      <c r="B169" s="10"/>
    </row>
    <row r="170" spans="2:2" x14ac:dyDescent="0.3">
      <c r="B170" s="10"/>
    </row>
    <row r="171" spans="2:2" x14ac:dyDescent="0.3">
      <c r="B171" s="10"/>
    </row>
    <row r="172" spans="2:2" x14ac:dyDescent="0.3">
      <c r="B172" s="10"/>
    </row>
    <row r="173" spans="2:2" x14ac:dyDescent="0.3">
      <c r="B173" s="10"/>
    </row>
    <row r="174" spans="2:2" x14ac:dyDescent="0.3">
      <c r="B174" s="10"/>
    </row>
    <row r="175" spans="2:2" x14ac:dyDescent="0.3">
      <c r="B175" s="10"/>
    </row>
    <row r="176" spans="2:2" x14ac:dyDescent="0.3">
      <c r="B176" s="10"/>
    </row>
    <row r="177" spans="2:2" x14ac:dyDescent="0.3">
      <c r="B177" s="10"/>
    </row>
    <row r="178" spans="2:2" x14ac:dyDescent="0.3">
      <c r="B178" s="10"/>
    </row>
    <row r="179" spans="2:2" x14ac:dyDescent="0.3">
      <c r="B179" s="10"/>
    </row>
    <row r="180" spans="2:2" x14ac:dyDescent="0.3">
      <c r="B180" s="10"/>
    </row>
    <row r="181" spans="2:2" x14ac:dyDescent="0.3">
      <c r="B181" s="10"/>
    </row>
    <row r="182" spans="2:2" x14ac:dyDescent="0.3">
      <c r="B182" s="10"/>
    </row>
    <row r="183" spans="2:2" x14ac:dyDescent="0.3">
      <c r="B183" s="10"/>
    </row>
    <row r="184" spans="2:2" x14ac:dyDescent="0.3">
      <c r="B184" s="10"/>
    </row>
    <row r="185" spans="2:2" x14ac:dyDescent="0.3">
      <c r="B185" s="10"/>
    </row>
    <row r="186" spans="2:2" x14ac:dyDescent="0.3">
      <c r="B186" s="10"/>
    </row>
    <row r="187" spans="2:2" x14ac:dyDescent="0.3">
      <c r="B187" s="10"/>
    </row>
    <row r="188" spans="2:2" x14ac:dyDescent="0.3">
      <c r="B188" s="10"/>
    </row>
    <row r="189" spans="2:2" x14ac:dyDescent="0.3">
      <c r="B189" s="10"/>
    </row>
    <row r="190" spans="2:2" x14ac:dyDescent="0.3">
      <c r="B190" s="10"/>
    </row>
    <row r="191" spans="2:2" x14ac:dyDescent="0.3">
      <c r="B191" s="10"/>
    </row>
    <row r="192" spans="2:2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x14ac:dyDescent="0.3">
      <c r="B196" s="10"/>
    </row>
    <row r="197" spans="2:2" x14ac:dyDescent="0.3">
      <c r="B197" s="10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</sheetData>
  <mergeCells count="88">
    <mergeCell ref="E55:J55"/>
    <mergeCell ref="E56:J56"/>
    <mergeCell ref="E54:J54"/>
    <mergeCell ref="E57:J57"/>
    <mergeCell ref="C70:M70"/>
    <mergeCell ref="C73:M73"/>
    <mergeCell ref="C74:M74"/>
    <mergeCell ref="C12:F12"/>
    <mergeCell ref="G12:M12"/>
    <mergeCell ref="C13:F13"/>
    <mergeCell ref="G13:M13"/>
    <mergeCell ref="C14:F14"/>
    <mergeCell ref="G14:M14"/>
    <mergeCell ref="C15:F16"/>
    <mergeCell ref="G15:M16"/>
    <mergeCell ref="C19:D19"/>
    <mergeCell ref="E19:J19"/>
    <mergeCell ref="C20:D20"/>
    <mergeCell ref="E20:J20"/>
    <mergeCell ref="C21:D21"/>
    <mergeCell ref="C2:M7"/>
    <mergeCell ref="C10:F10"/>
    <mergeCell ref="G10:M10"/>
    <mergeCell ref="C11:F11"/>
    <mergeCell ref="G11:M11"/>
    <mergeCell ref="E21:J21"/>
    <mergeCell ref="C24:D24"/>
    <mergeCell ref="E24:J24"/>
    <mergeCell ref="C25:D25"/>
    <mergeCell ref="E25:J25"/>
    <mergeCell ref="C26:D26"/>
    <mergeCell ref="E26:J26"/>
    <mergeCell ref="C28:D28"/>
    <mergeCell ref="E28:J28"/>
    <mergeCell ref="C29:D29"/>
    <mergeCell ref="E29:J29"/>
    <mergeCell ref="C27:D27"/>
    <mergeCell ref="E27:J27"/>
    <mergeCell ref="C30:D30"/>
    <mergeCell ref="E30:J30"/>
    <mergeCell ref="C33:D33"/>
    <mergeCell ref="E33:J33"/>
    <mergeCell ref="C34:D34"/>
    <mergeCell ref="E34:J34"/>
    <mergeCell ref="C37:D37"/>
    <mergeCell ref="E37:J37"/>
    <mergeCell ref="C45:D45"/>
    <mergeCell ref="E45:J45"/>
    <mergeCell ref="C38:D38"/>
    <mergeCell ref="E38:J38"/>
    <mergeCell ref="C39:D39"/>
    <mergeCell ref="E39:J39"/>
    <mergeCell ref="C40:D40"/>
    <mergeCell ref="E40:J40"/>
    <mergeCell ref="C42:M42"/>
    <mergeCell ref="C43:D43"/>
    <mergeCell ref="E43:J43"/>
    <mergeCell ref="C44:D44"/>
    <mergeCell ref="E44:J44"/>
    <mergeCell ref="C46:D46"/>
    <mergeCell ref="E46:J46"/>
    <mergeCell ref="C47:D47"/>
    <mergeCell ref="E47:J47"/>
    <mergeCell ref="C48:D48"/>
    <mergeCell ref="E48:J48"/>
    <mergeCell ref="E60:J60"/>
    <mergeCell ref="C49:D49"/>
    <mergeCell ref="E49:J49"/>
    <mergeCell ref="C50:D50"/>
    <mergeCell ref="E50:J50"/>
    <mergeCell ref="C51:D51"/>
    <mergeCell ref="E51:J51"/>
    <mergeCell ref="C52:D52"/>
    <mergeCell ref="E52:J52"/>
    <mergeCell ref="C53:D53"/>
    <mergeCell ref="E53:J53"/>
    <mergeCell ref="C60:D60"/>
    <mergeCell ref="C55:D55"/>
    <mergeCell ref="C57:D57"/>
    <mergeCell ref="C54:D54"/>
    <mergeCell ref="C56:D56"/>
    <mergeCell ref="C65:J68"/>
    <mergeCell ref="C61:D61"/>
    <mergeCell ref="E61:J61"/>
    <mergeCell ref="C62:D62"/>
    <mergeCell ref="E62:J62"/>
    <mergeCell ref="C63:D63"/>
    <mergeCell ref="E63:J6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E47AB823E4241B6B32662232846CB" ma:contentTypeVersion="13" ma:contentTypeDescription="Create a new document." ma:contentTypeScope="" ma:versionID="deef6971778e8c4d99a7a4b6e0251eca">
  <xsd:schema xmlns:xsd="http://www.w3.org/2001/XMLSchema" xmlns:xs="http://www.w3.org/2001/XMLSchema" xmlns:p="http://schemas.microsoft.com/office/2006/metadata/properties" xmlns:ns2="67675d4c-a746-41ed-bba7-e476318909d2" xmlns:ns3="66e6dc71-44fe-4e69-8f98-ae41d196f96d" targetNamespace="http://schemas.microsoft.com/office/2006/metadata/properties" ma:root="true" ma:fieldsID="78f21763c5f0676736730cdd2ab264c9" ns2:_="" ns3:_="">
    <xsd:import namespace="67675d4c-a746-41ed-bba7-e476318909d2"/>
    <xsd:import namespace="66e6dc71-44fe-4e69-8f98-ae41d196f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75d4c-a746-41ed-bba7-e47631890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6dc71-44fe-4e69-8f98-ae41d196f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5A6223-E450-4A9B-AC71-91AFE3755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75d4c-a746-41ed-bba7-e476318909d2"/>
    <ds:schemaRef ds:uri="66e6dc71-44fe-4e69-8f98-ae41d196f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6F8CA5-F7C4-4585-8472-E7FD26A63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97489-F81D-48ED-AEE7-6A1EFBBC4A21}">
  <ds:schemaRefs>
    <ds:schemaRef ds:uri="http://purl.org/dc/terms/"/>
    <ds:schemaRef ds:uri="http://purl.org/dc/dcmitype/"/>
    <ds:schemaRef ds:uri="67675d4c-a746-41ed-bba7-e476318909d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6e6dc71-44fe-4e69-8f98-ae41d196f96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Consumables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daniel</dc:creator>
  <cp:lastModifiedBy>Jessica Baker (JSBK)</cp:lastModifiedBy>
  <dcterms:created xsi:type="dcterms:W3CDTF">2020-06-05T20:53:22Z</dcterms:created>
  <dcterms:modified xsi:type="dcterms:W3CDTF">2022-01-13T15:01:44Z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0x010100A92E47AB823E4241B6B32662232846CB</vt:lpwstr>
  </property>
</Properties>
</file>